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olo\Desktop\"/>
    </mc:Choice>
  </mc:AlternateContent>
  <xr:revisionPtr revIDLastSave="0" documentId="13_ncr:1_{A3C9D8E6-85FC-43B0-8E32-85A998DFCA2F}" xr6:coauthVersionLast="47" xr6:coauthVersionMax="47" xr10:uidLastSave="{00000000-0000-0000-0000-000000000000}"/>
  <bookViews>
    <workbookView xWindow="-120" yWindow="-120" windowWidth="29040" windowHeight="15720" xr2:uid="{B2F7AF6C-3685-460B-8209-C72B38F1EB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  <c r="F3" i="1"/>
  <c r="E3" i="1"/>
  <c r="F5" i="1"/>
  <c r="F4" i="1"/>
  <c r="F2" i="1"/>
  <c r="F7" i="1" s="1"/>
  <c r="F8" i="1" s="1"/>
  <c r="F9" i="1" s="1"/>
  <c r="E4" i="1"/>
  <c r="E5" i="1" s="1"/>
  <c r="E2" i="1"/>
</calcChain>
</file>

<file path=xl/sharedStrings.xml><?xml version="1.0" encoding="utf-8"?>
<sst xmlns="http://schemas.openxmlformats.org/spreadsheetml/2006/main" count="11" uniqueCount="11">
  <si>
    <t>tasso</t>
  </si>
  <si>
    <t>rendimento</t>
  </si>
  <si>
    <t>costo</t>
  </si>
  <si>
    <t>rateo</t>
  </si>
  <si>
    <t>rimborso</t>
  </si>
  <si>
    <t>cedola</t>
  </si>
  <si>
    <t>Data</t>
  </si>
  <si>
    <t>Flusso</t>
  </si>
  <si>
    <t>serva</t>
  </si>
  <si>
    <t>rendimento non annualizzato</t>
  </si>
  <si>
    <t>rendimento annualizzato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</si>
</sst>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9" fontId="0" fillId="0" borderId="0" xfId="0" applyNumberFormat="1"/>
    <xf numFmtId="10" fontId="0" fillId="0" borderId="0" xfId="1" applyNumberFormat="1" applyFont="1"/>
    <xf numFmtId="2" fontId="0" fillId="0" borderId="0" xfId="0" applyNumberFormat="1"/>
    <xf numFmtId="0" fontId="2" fillId="0" borderId="0" xfId="0" applyFont="1"/>
    <xf numFmtId="2" fontId="2" fillId="0" borderId="0" xfId="0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B9C2-D4E9-40F2-9BC9-D15A70388C42}">
  <dimension ref="A1:G9"/>
  <sheetViews>
    <sheetView tabSelected="1" zoomScale="160" zoomScaleNormal="160" workbookViewId="0">
      <selection activeCell="B2" sqref="B2"/>
    </sheetView>
  </sheetViews>
  <sheetFormatPr defaultRowHeight="15" x14ac:dyDescent="0.25"/>
  <cols>
    <col min="1" max="1" width="10.7109375" style="1" bestFit="1" customWidth="1"/>
    <col min="5" max="5" width="10.7109375" bestFit="1" customWidth="1"/>
    <col min="6" max="6" width="9.140625" style="4"/>
  </cols>
  <sheetData>
    <row r="1" spans="1:7" x14ac:dyDescent="0.25">
      <c r="E1" s="5" t="s">
        <v>6</v>
      </c>
      <c r="F1" s="6" t="s">
        <v>7</v>
      </c>
    </row>
    <row r="2" spans="1:7" x14ac:dyDescent="0.25">
      <c r="A2" s="1">
        <v>46183</v>
      </c>
      <c r="B2">
        <v>99.91</v>
      </c>
      <c r="E2" s="1">
        <f>A2</f>
        <v>46183</v>
      </c>
      <c r="F2" s="4">
        <f>-B2</f>
        <v>-99.91</v>
      </c>
      <c r="G2" t="s">
        <v>2</v>
      </c>
    </row>
    <row r="3" spans="1:7" x14ac:dyDescent="0.25">
      <c r="A3" s="1">
        <v>46195</v>
      </c>
      <c r="B3">
        <v>100</v>
      </c>
      <c r="E3" s="1">
        <f>E2</f>
        <v>46183</v>
      </c>
      <c r="F3" s="4">
        <f>-F5*((365-(A3-A2))/365)</f>
        <v>-0.9671232876712329</v>
      </c>
      <c r="G3" t="s">
        <v>3</v>
      </c>
    </row>
    <row r="4" spans="1:7" x14ac:dyDescent="0.25">
      <c r="E4" s="1">
        <f>A3</f>
        <v>46195</v>
      </c>
      <c r="F4" s="4">
        <f>B3</f>
        <v>100</v>
      </c>
      <c r="G4" t="s">
        <v>4</v>
      </c>
    </row>
    <row r="5" spans="1:7" x14ac:dyDescent="0.25">
      <c r="A5" s="1" t="s">
        <v>0</v>
      </c>
      <c r="B5" s="2">
        <v>0.01</v>
      </c>
      <c r="E5" s="1">
        <f>E4</f>
        <v>46195</v>
      </c>
      <c r="F5" s="4">
        <f>B5*100</f>
        <v>1</v>
      </c>
      <c r="G5" t="s">
        <v>5</v>
      </c>
    </row>
    <row r="7" spans="1:7" x14ac:dyDescent="0.25">
      <c r="A7" s="1" t="s">
        <v>1</v>
      </c>
      <c r="B7" s="3">
        <f>YIELD(A2,A3,B5,B2,B3,1,3)</f>
        <v>3.7050025597400615E-2</v>
      </c>
      <c r="F7" s="4">
        <f>SUM(F2:F5)</f>
        <v>0.12287671232877528</v>
      </c>
      <c r="G7" t="s">
        <v>8</v>
      </c>
    </row>
    <row r="8" spans="1:7" x14ac:dyDescent="0.25">
      <c r="F8" s="3">
        <f>F7/(-SUM(F2:F3))</f>
        <v>1.218083033339163E-3</v>
      </c>
      <c r="G8" t="s">
        <v>9</v>
      </c>
    </row>
    <row r="9" spans="1:7" x14ac:dyDescent="0.25">
      <c r="F9" s="3">
        <f>(1+F8)^(365/(A3-A2))-1</f>
        <v>3.7721535893650016E-2</v>
      </c>
      <c r="G9" t="s">
        <v>10</v>
      </c>
    </row>
  </sheetData>
  <pageMargins left="0.7" right="0.7" top="0.75" bottom="0.75" header="0.3" footer="0.3"/>
  <ignoredErrors>
    <ignoredError sqref="E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Coletti Paolo</dc:creator>
  <cp:lastModifiedBy>Coletti Paolo</cp:lastModifiedBy>
  <dcterms:created xsi:type="dcterms:W3CDTF">2026-06-09T20:56:02Z</dcterms:created>
  <dcterms:modified xsi:type="dcterms:W3CDTF">2026-06-09T21:03:48Z</dcterms:modified>
</cp:coreProperties>
</file>