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Paolo\Videos\finanza\"/>
    </mc:Choice>
  </mc:AlternateContent>
  <xr:revisionPtr revIDLastSave="0" documentId="13_ncr:1_{6928F384-9257-407F-A95F-9A387C6C4D00}" xr6:coauthVersionLast="47" xr6:coauthVersionMax="47" xr10:uidLastSave="{00000000-0000-0000-0000-000000000000}"/>
  <bookViews>
    <workbookView xWindow="28680" yWindow="360" windowWidth="25440" windowHeight="15270" xr2:uid="{219E2598-128F-4A1D-96B7-0A56983D07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4" i="1" s="1"/>
  <c r="B5" i="1" s="1"/>
  <c r="B11" i="1" s="1"/>
  <c r="B9" i="1"/>
  <c r="B8" i="1"/>
  <c r="C4" i="1"/>
  <c r="C5" i="1" s="1"/>
  <c r="C11" i="1" s="1"/>
  <c r="C2" i="1"/>
  <c r="B2" i="1"/>
  <c r="B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</author>
  </authors>
  <commentList>
    <comment ref="A3" authorId="0" shapeId="0" xr:uid="{5CC465B8-A66A-463E-8FFD-DC944658682F}">
      <text>
        <r>
          <rPr>
            <b/>
            <sz val="9"/>
            <color indexed="81"/>
            <rFont val="Tahoma"/>
            <family val="2"/>
          </rPr>
          <t>Paolo:</t>
        </r>
        <r>
          <rPr>
            <sz val="9"/>
            <color indexed="81"/>
            <rFont val="Tahoma"/>
            <family val="2"/>
          </rPr>
          <t xml:space="preserve">
per maggior chiarezza ho deciso di inserire invece il RIMBORSO delle tasse (quindi con segno negativo). Finanziariamente è identico, ma così si capisce bene cosa succede</t>
        </r>
      </text>
    </comment>
  </commentList>
</comments>
</file>

<file path=xl/sharedStrings.xml><?xml version="1.0" encoding="utf-8"?>
<sst xmlns="http://schemas.openxmlformats.org/spreadsheetml/2006/main" count="17" uniqueCount="17">
  <si>
    <t>Riscatto</t>
  </si>
  <si>
    <t>Non riscatto</t>
  </si>
  <si>
    <t>costo annuo</t>
  </si>
  <si>
    <t>anni</t>
  </si>
  <si>
    <t>anni alla pensione</t>
  </si>
  <si>
    <t>incremento PIL italiano</t>
  </si>
  <si>
    <t>aliquota marginale IRPEF ora</t>
  </si>
  <si>
    <t>aliquota marginale IRPEF alla pensione</t>
  </si>
  <si>
    <t>rendita netta miei investimenti</t>
  </si>
  <si>
    <t>Soldi base</t>
  </si>
  <si>
    <t>Tasse</t>
  </si>
  <si>
    <t>Soldi in tasca</t>
  </si>
  <si>
    <t>Soldi in tasca a fine periodo</t>
  </si>
  <si>
    <t>Soldi in pensione a fine periodo</t>
  </si>
  <si>
    <t>Soldi in pensione netti</t>
  </si>
  <si>
    <t>Soldi a inizio pensione netti</t>
  </si>
  <si>
    <t>Rimborso tasse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</si>
</sst>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2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173B3-DA86-4A30-9621-DBD62056874A}">
  <dimension ref="A1:E11"/>
  <sheetViews>
    <sheetView tabSelected="1" zoomScale="240" zoomScaleNormal="240" workbookViewId="0">
      <selection activeCell="A3" sqref="A3"/>
    </sheetView>
  </sheetViews>
  <sheetFormatPr defaultRowHeight="15" x14ac:dyDescent="0.25"/>
  <cols>
    <col min="1" max="1" width="29.85546875" style="5" bestFit="1" customWidth="1"/>
    <col min="2" max="2" width="10.28515625" style="2" customWidth="1"/>
    <col min="3" max="3" width="11.7109375" style="2" bestFit="1" customWidth="1"/>
    <col min="4" max="4" width="25.7109375" customWidth="1"/>
  </cols>
  <sheetData>
    <row r="1" spans="1:5" x14ac:dyDescent="0.25">
      <c r="B1" s="2" t="s">
        <v>0</v>
      </c>
      <c r="C1" s="2" t="s">
        <v>1</v>
      </c>
    </row>
    <row r="2" spans="1:5" x14ac:dyDescent="0.25">
      <c r="A2" s="5" t="s">
        <v>9</v>
      </c>
      <c r="B2" s="2">
        <f>E2*E3</f>
        <v>20800</v>
      </c>
      <c r="C2" s="2">
        <f>E2*E3</f>
        <v>20800</v>
      </c>
      <c r="D2" t="s">
        <v>2</v>
      </c>
      <c r="E2">
        <v>5200</v>
      </c>
    </row>
    <row r="3" spans="1:5" x14ac:dyDescent="0.25">
      <c r="A3" s="5" t="s">
        <v>16</v>
      </c>
      <c r="B3" s="3">
        <f>-B2/2*E7</f>
        <v>-3952</v>
      </c>
      <c r="C3" s="3">
        <v>0</v>
      </c>
      <c r="D3" t="s">
        <v>3</v>
      </c>
      <c r="E3">
        <v>4</v>
      </c>
    </row>
    <row r="4" spans="1:5" x14ac:dyDescent="0.25">
      <c r="A4" s="5" t="s">
        <v>11</v>
      </c>
      <c r="B4" s="4">
        <f>-B3</f>
        <v>3952</v>
      </c>
      <c r="C4" s="2">
        <f>C2-C3</f>
        <v>20800</v>
      </c>
      <c r="D4" t="s">
        <v>4</v>
      </c>
      <c r="E4">
        <v>7</v>
      </c>
    </row>
    <row r="5" spans="1:5" x14ac:dyDescent="0.25">
      <c r="A5" s="5" t="s">
        <v>12</v>
      </c>
      <c r="B5" s="2">
        <f>B4*(1+$E6)^$E4</f>
        <v>5200.5623915400411</v>
      </c>
      <c r="C5" s="2">
        <f>C4*(1+$E6)^$E4</f>
        <v>27371.381008105476</v>
      </c>
      <c r="D5" t="s">
        <v>5</v>
      </c>
      <c r="E5" s="1">
        <v>0.01</v>
      </c>
    </row>
    <row r="6" spans="1:5" x14ac:dyDescent="0.25">
      <c r="B6" s="3"/>
      <c r="D6" t="s">
        <v>8</v>
      </c>
      <c r="E6" s="1">
        <v>0.04</v>
      </c>
    </row>
    <row r="7" spans="1:5" x14ac:dyDescent="0.25">
      <c r="A7" s="5" t="s">
        <v>13</v>
      </c>
      <c r="B7" s="2">
        <f>B2*(1+E5)^E4</f>
        <v>22300.415323825804</v>
      </c>
      <c r="C7" s="2">
        <v>0</v>
      </c>
      <c r="D7" t="s">
        <v>6</v>
      </c>
      <c r="E7" s="1">
        <v>0.38</v>
      </c>
    </row>
    <row r="8" spans="1:5" x14ac:dyDescent="0.25">
      <c r="A8" s="5" t="s">
        <v>10</v>
      </c>
      <c r="B8" s="3">
        <f>B7*E8</f>
        <v>6021.1121374329678</v>
      </c>
      <c r="C8" s="3">
        <v>0</v>
      </c>
      <c r="D8" t="s">
        <v>7</v>
      </c>
      <c r="E8" s="1">
        <v>0.27</v>
      </c>
    </row>
    <row r="9" spans="1:5" x14ac:dyDescent="0.25">
      <c r="A9" s="5" t="s">
        <v>14</v>
      </c>
      <c r="B9" s="2">
        <f>B7-B8</f>
        <v>16279.303186392837</v>
      </c>
      <c r="C9" s="2">
        <v>0</v>
      </c>
    </row>
    <row r="11" spans="1:5" x14ac:dyDescent="0.25">
      <c r="A11" s="5" t="s">
        <v>15</v>
      </c>
      <c r="B11" s="2">
        <f>B9+B5</f>
        <v>21479.865577932876</v>
      </c>
      <c r="C11" s="2">
        <f>C9+C5</f>
        <v>27371.381008105476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Paolo</cp:lastModifiedBy>
  <dcterms:created xsi:type="dcterms:W3CDTF">2021-05-27T12:22:57Z</dcterms:created>
  <dcterms:modified xsi:type="dcterms:W3CDTF">2023-04-21T09:53:40Z</dcterms:modified>
</cp:coreProperties>
</file>